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<sst xmlns="http://schemas.openxmlformats.org/spreadsheetml/2006/main" count="270" uniqueCount="242">
  <si>
    <t>по состоянию на: 01.04.2021 (за отчетный период с 01.2021 по 03.2021)
ГБУ "Жилищник района Якиманка"
по адресу: Добрынинский 4-й пер. д.2/10</t>
  </si>
  <si>
    <t>Номер</t>
  </si>
  <si>
    <t>Наименование показателей</t>
  </si>
  <si>
    <t>Сумма по договору</t>
  </si>
  <si>
    <t>№ договора, дата</t>
  </si>
  <si>
    <t>Подрядчик</t>
  </si>
  <si>
    <t>Выполнено работ нарастающим итогом с начала года</t>
  </si>
  <si>
    <t>В т.ч. за отчетный квартал</t>
  </si>
  <si>
    <t>В том числе помесячно</t>
  </si>
  <si>
    <t>5.</t>
  </si>
  <si>
    <t>Расходы по содержанию и текущему ремонту общего имущества МКД по смете расходов  за отчетный период - всего (руб.)</t>
  </si>
  <si>
    <t xml:space="preserve">  в том числе:</t>
  </si>
  <si>
    <t>5.1.</t>
  </si>
  <si>
    <t xml:space="preserve">  Расходы по управлению МКД руб.</t>
  </si>
  <si>
    <t>5.1.1.</t>
  </si>
  <si>
    <t xml:space="preserve">    - заработная плата АУП</t>
  </si>
  <si>
    <t>5.1.2.</t>
  </si>
  <si>
    <t xml:space="preserve">    - начисления на заработную плату</t>
  </si>
  <si>
    <t>5.1.3.</t>
  </si>
  <si>
    <t xml:space="preserve">    - заработная плата ИТР участков (начальников участков, прорабов, мастеров, техников)</t>
  </si>
  <si>
    <t>5.1.4.</t>
  </si>
  <si>
    <t>5.1.5.</t>
  </si>
  <si>
    <t xml:space="preserve">    - услуги связи</t>
  </si>
  <si>
    <t>ДК-17-5021 08.11.2017</t>
  </si>
  <si>
    <t>ОАО "Московская телекоммуникационная корпорация"</t>
  </si>
  <si>
    <t>8Р-120207 08.02.2012</t>
  </si>
  <si>
    <t>ООО "КРОНИКС ПЛЮС"</t>
  </si>
  <si>
    <t>0085178-1/2005 02.03.2021</t>
  </si>
  <si>
    <t>ПАО МГТС</t>
  </si>
  <si>
    <t>31908499042 11.12.2019</t>
  </si>
  <si>
    <t>ПАО "МегаФон"</t>
  </si>
  <si>
    <t>5.1.6.</t>
  </si>
  <si>
    <t xml:space="preserve">    - транспортные услуги</t>
  </si>
  <si>
    <t>5.1.7.</t>
  </si>
  <si>
    <t xml:space="preserve">    - коммунальные услуги</t>
  </si>
  <si>
    <t>5.1.8.</t>
  </si>
  <si>
    <t xml:space="preserve">    - расходы по содержанию имущества</t>
  </si>
  <si>
    <t>5.1.9.</t>
  </si>
  <si>
    <t xml:space="preserve">    - прочие расходы (расшифровать)</t>
  </si>
  <si>
    <t>133/223ФЗ 21.10.2021</t>
  </si>
  <si>
    <t>ИП Антипин К.А.</t>
  </si>
  <si>
    <t>130/223ФЗ 28.10.2020</t>
  </si>
  <si>
    <t>ООО "Градэм"</t>
  </si>
  <si>
    <t>100/223ФЗ 25.09.2020</t>
  </si>
  <si>
    <t>ООО "БФ СЕРВИСЫ"</t>
  </si>
  <si>
    <t>20/223ФЗ 22.12.2020</t>
  </si>
  <si>
    <t>ООО "НиКо-2001"</t>
  </si>
  <si>
    <t>5.1.10.</t>
  </si>
  <si>
    <t xml:space="preserve">    - увеличение стоимости основных средств</t>
  </si>
  <si>
    <t>5.1.11.</t>
  </si>
  <si>
    <t xml:space="preserve">    - увеличение стоимости материальных запасов</t>
  </si>
  <si>
    <t>5.2.</t>
  </si>
  <si>
    <t xml:space="preserve">  Расходы по содержанию (уборке) помещений общего пользования, входящих в остав общего имущества МКД, руб.</t>
  </si>
  <si>
    <t xml:space="preserve">    Уборщики лестничных клеток и служебных помещений:</t>
  </si>
  <si>
    <t>5.2.1.</t>
  </si>
  <si>
    <t xml:space="preserve">      - заработная плата</t>
  </si>
  <si>
    <t>5.2.2.</t>
  </si>
  <si>
    <t xml:space="preserve">      - начисления на заработную плату</t>
  </si>
  <si>
    <t>5.2.3.</t>
  </si>
  <si>
    <t xml:space="preserve">      - материалы</t>
  </si>
  <si>
    <t>5.2.4.</t>
  </si>
  <si>
    <t xml:space="preserve">      - инвентарь</t>
  </si>
  <si>
    <t>5.2.5.</t>
  </si>
  <si>
    <t xml:space="preserve">      - спецодежда</t>
  </si>
  <si>
    <t>5.3.</t>
  </si>
  <si>
    <t xml:space="preserve">  Расходы по сбору и вывозу ТБО,  руб.</t>
  </si>
  <si>
    <t xml:space="preserve">    Уборщики мусоропроводов</t>
  </si>
  <si>
    <t>5.3.1.</t>
  </si>
  <si>
    <t>5.3.2.</t>
  </si>
  <si>
    <t>5.3.3.</t>
  </si>
  <si>
    <t>5.3.4.</t>
  </si>
  <si>
    <t>5.3.5.</t>
  </si>
  <si>
    <t>5.3.6.</t>
  </si>
  <si>
    <t xml:space="preserve">    Вывоз ТБО</t>
  </si>
  <si>
    <t>5.3.7.</t>
  </si>
  <si>
    <t xml:space="preserve">    Обезвреживание ТБО</t>
  </si>
  <si>
    <t>5.4.</t>
  </si>
  <si>
    <t xml:space="preserve">  Расходы по сбору и вывозу КГМ, руб.</t>
  </si>
  <si>
    <t>5.5.</t>
  </si>
  <si>
    <t xml:space="preserve">  Расходы по содержанию и ППР помещений общего пользования, входящих в состав общего имущества МКД, руб.</t>
  </si>
  <si>
    <t xml:space="preserve">    Рабочие текущего ремонта (кровельщики, сантехники, каменщики и т.д.)</t>
  </si>
  <si>
    <t>5.5.1.</t>
  </si>
  <si>
    <t>5.5.2.</t>
  </si>
  <si>
    <t>5.5.3.</t>
  </si>
  <si>
    <t>127/223фз 26.10.2020</t>
  </si>
  <si>
    <t>ООО "ГАЗЗАЧАС"</t>
  </si>
  <si>
    <t>32009716810 20.12.2020</t>
  </si>
  <si>
    <t>ООО "Индустрия ЛКМ"</t>
  </si>
  <si>
    <t>5.5.4.</t>
  </si>
  <si>
    <t>5.5.5.</t>
  </si>
  <si>
    <t xml:space="preserve">      - медицинское освидетельствование</t>
  </si>
  <si>
    <t xml:space="preserve">      - обучение РТР</t>
  </si>
  <si>
    <t xml:space="preserve">      - иные расходы РТР</t>
  </si>
  <si>
    <t>5.5.6.</t>
  </si>
  <si>
    <t xml:space="preserve">    - текущий ремонт подъездов силами привлеченных организаций</t>
  </si>
  <si>
    <t xml:space="preserve">      в том числе:</t>
  </si>
  <si>
    <t xml:space="preserve">      - прочие расходы</t>
  </si>
  <si>
    <t>5.5.7.</t>
  </si>
  <si>
    <t xml:space="preserve">    - очистка кровли от снега и наледи силами привлеченных организаций</t>
  </si>
  <si>
    <t>99/223ФЗ 22.09.2020</t>
  </si>
  <si>
    <t>ООО "Линейные системы"</t>
  </si>
  <si>
    <t>103/223ФЗ 29.09.2020</t>
  </si>
  <si>
    <t>ООО "ЕВРАЗИЯ-СПЕЦАВТО"</t>
  </si>
  <si>
    <t>5/223ФЗ 10.03.2021</t>
  </si>
  <si>
    <t>5.5.8.</t>
  </si>
  <si>
    <t xml:space="preserve">    Замена оконных блоков силами привлеченных организаций</t>
  </si>
  <si>
    <t>5.5.9.</t>
  </si>
  <si>
    <t xml:space="preserve">    Замена дверей силами привлеченных организаций</t>
  </si>
  <si>
    <t>5.5.10.</t>
  </si>
  <si>
    <t xml:space="preserve">    Установка пандуса силами привлеченных организаций</t>
  </si>
  <si>
    <t>5.5.11.</t>
  </si>
  <si>
    <t xml:space="preserve">    Монтаж насоса</t>
  </si>
  <si>
    <t>5.5.12.</t>
  </si>
  <si>
    <t xml:space="preserve">    Проверка, ремонт и замена электрооборудования</t>
  </si>
  <si>
    <t>5.5.13.</t>
  </si>
  <si>
    <t xml:space="preserve">    Прочистка канализационного лежака</t>
  </si>
  <si>
    <t>5.5.14.</t>
  </si>
  <si>
    <t xml:space="preserve">    Поверка и замена водомеров</t>
  </si>
  <si>
    <t>5.5.15.</t>
  </si>
  <si>
    <t xml:space="preserve">    Испытание ограждений кровли и пожарных лестниц</t>
  </si>
  <si>
    <t>5.5.16.</t>
  </si>
  <si>
    <t xml:space="preserve">    Огнебиозащита деревянных конструкций чердачного помещения</t>
  </si>
  <si>
    <t>5.5.17.</t>
  </si>
  <si>
    <t xml:space="preserve">    Ремонт внутреннего противопожарного водопровода</t>
  </si>
  <si>
    <t>5.5.18.</t>
  </si>
  <si>
    <t xml:space="preserve">    Оказание услуг по ограничению коммунальных услуг в МКД (установка заглушек)</t>
  </si>
  <si>
    <t>5.5.19.</t>
  </si>
  <si>
    <t xml:space="preserve">    Анализ водопроводной воды</t>
  </si>
  <si>
    <t>5.5.20.</t>
  </si>
  <si>
    <t xml:space="preserve">    Обследование конструкций, комммуникаций и помещений МКД</t>
  </si>
  <si>
    <t>5.6.</t>
  </si>
  <si>
    <t xml:space="preserve">  Расходы по содержанию и ППР внутридомовых инженерных коммуникаций и оборудования, входящих в состав общего имущества МКД,руб.</t>
  </si>
  <si>
    <t>5.6.1.</t>
  </si>
  <si>
    <t xml:space="preserve">    - по видеодиагностике внутренней поверхности мусоропровода</t>
  </si>
  <si>
    <t>5.6.2.</t>
  </si>
  <si>
    <t xml:space="preserve">    - по очистке, промывке, дезинфекции, гидроизоляции внутренней поверхности асбестоцементного ствола мусоропровода с применением мобильного моющего блока (ММБ) и модернизированного ручного опрыскивателя (МРО) в старом жилом фонде</t>
  </si>
  <si>
    <t>5.6.3.</t>
  </si>
  <si>
    <t xml:space="preserve">    - обслуживание УУТЭ (узел учета тепловой энергии, входящий в состав общего имущества МКД)</t>
  </si>
  <si>
    <t>5.6.4.</t>
  </si>
  <si>
    <t xml:space="preserve">    - обслуживание АСКУЭ (автоматизированная система контроля и учета электрической энергии)</t>
  </si>
  <si>
    <t>5.6.5.</t>
  </si>
  <si>
    <t xml:space="preserve">    - ремонт и содержание встроенных ЦТП, ИТП, ТП ( на 1 строение)</t>
  </si>
  <si>
    <t>5.6.6.</t>
  </si>
  <si>
    <t xml:space="preserve">    - обслуживание расширительных баков</t>
  </si>
  <si>
    <t>5.6.7.</t>
  </si>
  <si>
    <t xml:space="preserve">    - ремонт и содержание газовых крышных котельных (на 1 стр.)</t>
  </si>
  <si>
    <t>5.6.8.</t>
  </si>
  <si>
    <t xml:space="preserve">    - техническое обслуживание и ремонт насосов ХВС</t>
  </si>
  <si>
    <t>5.6.9.</t>
  </si>
  <si>
    <t xml:space="preserve">    - обслуживание охранно-защитных дератизационных систем (ОЗДС) для жилищного фонда</t>
  </si>
  <si>
    <t>5.6.10.</t>
  </si>
  <si>
    <t xml:space="preserve">    - обслуживание элеваторных узлов</t>
  </si>
  <si>
    <t>5.6.11.</t>
  </si>
  <si>
    <t xml:space="preserve">    - обслуживание и ремонт водоподкачек (на 1 стр.)</t>
  </si>
  <si>
    <t>5.6.12.</t>
  </si>
  <si>
    <t xml:space="preserve">    - ремонт и обслуживание энергосберегающего оборудования</t>
  </si>
  <si>
    <t>5.6.13.</t>
  </si>
  <si>
    <t xml:space="preserve">    - содержание и текущий ремонт светильников наружного освещения, входящих в состав общего имущества МКД (включая электроэнергию)</t>
  </si>
  <si>
    <t>5.7.</t>
  </si>
  <si>
    <t xml:space="preserve">  Расходы по техническому обслуживанию, текущему ремонту и содержанию лифтового оборудования, входящих в состав общего имущества МКД,  руб.</t>
  </si>
  <si>
    <t>5.8.</t>
  </si>
  <si>
    <t xml:space="preserve">  Расходы по содержанию и ППР систем противопожарной безопасности, входящих в состав общего имущества МКД, руб.</t>
  </si>
  <si>
    <t>5.8.1.</t>
  </si>
  <si>
    <t xml:space="preserve">    - обслуживание систем ДУ и ППА</t>
  </si>
  <si>
    <t>5.8.2.</t>
  </si>
  <si>
    <t xml:space="preserve">    - произведение замеров на электрооборудовании щитовых дома (сопративление, фазы,ноль,изоляции)</t>
  </si>
  <si>
    <t>32009705551 19.12.2020</t>
  </si>
  <si>
    <t>ЗАО "НИТИС"</t>
  </si>
  <si>
    <t>5.8.3.</t>
  </si>
  <si>
    <t xml:space="preserve">    - содержание и текущий ремонт внутридомовых систем электроснабжения, связанных с эксплуатацией электротехнических устройств в жилых помещениях - бытовых электроплит (контрольные функции)</t>
  </si>
  <si>
    <t>5.8.4.</t>
  </si>
  <si>
    <t xml:space="preserve">    - ремонт и обслуживание противопожарных водопроводов и другие противопожарные мероприятия</t>
  </si>
  <si>
    <t>5.9.</t>
  </si>
  <si>
    <t xml:space="preserve">  Расходы по содержанию и ППР систем вентиляции,дымоходов и газоходов, входящих в состав общего имущества МКД,  руб.</t>
  </si>
  <si>
    <t>5.9.1.</t>
  </si>
  <si>
    <t xml:space="preserve">    - очистка и ремонт вентканалов</t>
  </si>
  <si>
    <t>5.9.2.</t>
  </si>
  <si>
    <t xml:space="preserve">    - очистка и ремонт дымоходов</t>
  </si>
  <si>
    <t>5.9.3.</t>
  </si>
  <si>
    <t xml:space="preserve">    - содержание и ремонт механической притяно-вытяжной вентиляции</t>
  </si>
  <si>
    <t>5.9.4.</t>
  </si>
  <si>
    <t xml:space="preserve">    - прочистка газоходов</t>
  </si>
  <si>
    <t>5.10.</t>
  </si>
  <si>
    <t xml:space="preserve">  Расходы на содержание и ППР систем газораспределения и газового оборудования, входящих в состав общего имущества МКД,  руб.</t>
  </si>
  <si>
    <t>5.10.1.</t>
  </si>
  <si>
    <t xml:space="preserve">    - в домах с газовыми плитами и центральным горячим водоснабжением</t>
  </si>
  <si>
    <t>5.10.2.</t>
  </si>
  <si>
    <t xml:space="preserve">    - в домах с газовыми плитами и газовыми колонками</t>
  </si>
  <si>
    <t>5.10.3.</t>
  </si>
  <si>
    <t xml:space="preserve">    Проведение дигностирования внутридомового газового оборудования</t>
  </si>
  <si>
    <t>5.11.</t>
  </si>
  <si>
    <t xml:space="preserve">  Расходы на аварийно-техническое обслуживание систем инженерного оборудования, входящих в состав общего имущества в МКД (кроме газовых), руб.</t>
  </si>
  <si>
    <t>5.12.</t>
  </si>
  <si>
    <t xml:space="preserve">  Расходы на электроэнергию, потребленную на дежурное освещение мест общего пользования и работу лифтов (общедомовые нужды),  руб.</t>
  </si>
  <si>
    <t>5.12.1.</t>
  </si>
  <si>
    <t xml:space="preserve">    - на силовую эл.энергию</t>
  </si>
  <si>
    <t>5.12.2.</t>
  </si>
  <si>
    <t xml:space="preserve">    - на световую эл.энергию</t>
  </si>
  <si>
    <t>92902164 01.03.2017</t>
  </si>
  <si>
    <t>ОАО "Мосэнергосбыт"</t>
  </si>
  <si>
    <t>5.13.</t>
  </si>
  <si>
    <t xml:space="preserve">  Расходы на воду, потребленную на общедомовые нужды,  руб.</t>
  </si>
  <si>
    <t>5.13.1.</t>
  </si>
  <si>
    <t xml:space="preserve">    - на уборку лестничных клеток</t>
  </si>
  <si>
    <t>60172 28.01.2016</t>
  </si>
  <si>
    <t>ООО "Мосводоканал"</t>
  </si>
  <si>
    <t>5.13.2.</t>
  </si>
  <si>
    <t xml:space="preserve">    - на уборку мусорокамер</t>
  </si>
  <si>
    <t>5.13.3.</t>
  </si>
  <si>
    <t xml:space="preserve">    - на прочие нужды</t>
  </si>
  <si>
    <t>5.14.</t>
  </si>
  <si>
    <t xml:space="preserve">  Прочие расходы на содержание и ремонт общего имущества МКД,  руб.</t>
  </si>
  <si>
    <t>5.14.1.</t>
  </si>
  <si>
    <t xml:space="preserve">    - дератизацию</t>
  </si>
  <si>
    <t>5.14.2.</t>
  </si>
  <si>
    <t xml:space="preserve">    - дезинсекцию</t>
  </si>
  <si>
    <t>5.14.3.</t>
  </si>
  <si>
    <t xml:space="preserve">    - дезинфекцию</t>
  </si>
  <si>
    <t>5.14.4.</t>
  </si>
  <si>
    <t xml:space="preserve">    - страхование лифтов</t>
  </si>
  <si>
    <t>5.14.5.</t>
  </si>
  <si>
    <t xml:space="preserve">    - технический учет и техническую инвентаризацию МКД</t>
  </si>
  <si>
    <t>5.14.6.</t>
  </si>
  <si>
    <t xml:space="preserve">    - оплата за транзитный счет Банка Москвы</t>
  </si>
  <si>
    <t>Л/70-1011/53/252-14 20.11.2014</t>
  </si>
  <si>
    <t>Банк ВТБ (ПАО)</t>
  </si>
  <si>
    <t>5.14.7.</t>
  </si>
  <si>
    <t xml:space="preserve">    - амортизацию машин,инвентаря для выполнения работ</t>
  </si>
  <si>
    <t>5.14.8.</t>
  </si>
  <si>
    <t xml:space="preserve">    - страхование общего имущества МКД</t>
  </si>
  <si>
    <t>5.14.9.</t>
  </si>
  <si>
    <t xml:space="preserve">    - НДС</t>
  </si>
  <si>
    <t>5.14.10.</t>
  </si>
  <si>
    <t xml:space="preserve">    - прочие расходы (МЖИ)</t>
  </si>
  <si>
    <t>5.14.11.</t>
  </si>
  <si>
    <t xml:space="preserve">    - сопровождение готовности Аварийно-спасательного средства УПТ-1</t>
  </si>
  <si>
    <t>5.15.</t>
  </si>
  <si>
    <t xml:space="preserve">  Расходы по уборке и содержанию земельного участка и объектов блгоустройства и озеленения, входящих в состав общего имущества МКД</t>
  </si>
  <si>
    <t>Директор управляющей организации</t>
  </si>
  <si>
    <t xml:space="preserve">     ОТЧЕТ       
 по содержанию и текущему ремонту общего имущества  МКД     
                                                                                                                                                                                                                        за 1 квартал 2021 года    </t>
  </si>
  <si>
    <t>А.М. Чурилов</t>
  </si>
  <si>
    <t>Исп. Медведева В.М.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</si>
</sst>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tabSelected="1" zoomScalePageLayoutView="0" workbookViewId="0" topLeftCell="A1">
      <selection activeCell="Y14" sqref="Y14"/>
    </sheetView>
  </sheetViews>
  <sheetFormatPr defaultColWidth="9.140625" defaultRowHeight="12.75"/>
  <cols>
    <col min="1" max="1" width="7.7109375" style="15" customWidth="1"/>
    <col min="2" max="2" width="35.7109375" style="15" customWidth="1"/>
    <col min="3" max="3" width="12.7109375" style="15" hidden="1" customWidth="1"/>
    <col min="4" max="4" width="14.7109375" style="15" customWidth="1"/>
    <col min="5" max="5" width="18.7109375" style="15" customWidth="1"/>
    <col min="6" max="6" width="11.7109375" style="15" customWidth="1"/>
    <col min="7" max="19" width="9.7109375" style="15" hidden="1" customWidth="1"/>
    <col min="20" max="16384" width="9.140625" style="15" customWidth="1"/>
  </cols>
  <sheetData>
    <row r="1" spans="1:19" s="3" customFormat="1" ht="57" customHeight="1">
      <c r="A1" s="1" t="s">
        <v>239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ht="42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19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s="3" customFormat="1" ht="36" customHeight="1">
      <c r="A4" s="9"/>
      <c r="B4" s="9"/>
      <c r="C4" s="9"/>
      <c r="D4" s="9"/>
      <c r="E4" s="9"/>
      <c r="F4" s="9"/>
      <c r="G4" s="9"/>
      <c r="H4" s="10">
        <v>1</v>
      </c>
      <c r="I4" s="10">
        <v>2</v>
      </c>
      <c r="J4" s="10">
        <v>3</v>
      </c>
      <c r="K4" s="10">
        <v>4</v>
      </c>
      <c r="L4" s="10">
        <v>5</v>
      </c>
      <c r="M4" s="10">
        <v>6</v>
      </c>
      <c r="N4" s="10">
        <v>7</v>
      </c>
      <c r="O4" s="10">
        <v>8</v>
      </c>
      <c r="P4" s="10">
        <v>9</v>
      </c>
      <c r="Q4" s="10">
        <v>10</v>
      </c>
      <c r="R4" s="10">
        <v>11</v>
      </c>
      <c r="S4" s="10">
        <v>12</v>
      </c>
    </row>
    <row r="5" spans="1:19" s="3" customFormat="1" ht="19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6">
        <v>8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19" ht="33.75">
      <c r="A6" s="12" t="s">
        <v>9</v>
      </c>
      <c r="B6" s="12" t="s">
        <v>10</v>
      </c>
      <c r="C6" s="13"/>
      <c r="D6" s="14"/>
      <c r="E6" s="14"/>
      <c r="F6" s="13">
        <f>F8+F28+F35+F44+F45+F86+F100+F101+F107+F112+F116+F117+F121+F128</f>
        <v>118761.93142</v>
      </c>
      <c r="G6" s="13">
        <v>31086.28</v>
      </c>
      <c r="H6" s="13">
        <v>23002.53</v>
      </c>
      <c r="I6" s="13">
        <v>5364.75</v>
      </c>
      <c r="J6" s="13">
        <v>2719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</row>
    <row r="7" spans="1:19" ht="12.75">
      <c r="A7" s="12"/>
      <c r="B7" s="12" t="s">
        <v>11</v>
      </c>
      <c r="C7" s="13"/>
      <c r="D7" s="14"/>
      <c r="E7" s="14"/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</row>
    <row r="8" spans="1:19" ht="12.75">
      <c r="A8" s="12" t="s">
        <v>12</v>
      </c>
      <c r="B8" s="12" t="s">
        <v>13</v>
      </c>
      <c r="C8" s="13"/>
      <c r="D8" s="14"/>
      <c r="E8" s="14"/>
      <c r="F8" s="13">
        <f>F9+F10+F11+F12+F13+F21</f>
        <v>20020.892</v>
      </c>
      <c r="G8" s="13">
        <v>697.91</v>
      </c>
      <c r="H8" s="13">
        <v>180.79</v>
      </c>
      <c r="I8" s="13">
        <v>180.81</v>
      </c>
      <c r="J8" s="13">
        <v>336.31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</row>
    <row r="9" spans="1:19" ht="12.75">
      <c r="A9" s="12" t="s">
        <v>14</v>
      </c>
      <c r="B9" s="12" t="s">
        <v>15</v>
      </c>
      <c r="C9" s="13"/>
      <c r="D9" s="14"/>
      <c r="E9" s="14"/>
      <c r="F9" s="13">
        <v>9421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19" ht="12.75">
      <c r="A10" s="12" t="s">
        <v>16</v>
      </c>
      <c r="B10" s="12" t="s">
        <v>17</v>
      </c>
      <c r="C10" s="13"/>
      <c r="D10" s="14"/>
      <c r="E10" s="14"/>
      <c r="F10" s="13">
        <f>F9*0.302</f>
        <v>2845.142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</row>
    <row r="11" spans="1:19" ht="33.75">
      <c r="A11" s="12" t="s">
        <v>18</v>
      </c>
      <c r="B11" s="12" t="s">
        <v>19</v>
      </c>
      <c r="C11" s="13"/>
      <c r="D11" s="14"/>
      <c r="E11" s="14"/>
      <c r="F11" s="13">
        <v>5420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</row>
    <row r="12" spans="1:19" ht="12.75">
      <c r="A12" s="12" t="s">
        <v>20</v>
      </c>
      <c r="B12" s="12" t="s">
        <v>17</v>
      </c>
      <c r="C12" s="13"/>
      <c r="D12" s="14"/>
      <c r="E12" s="14"/>
      <c r="F12" s="13">
        <f>F11*0.302</f>
        <v>1636.84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</row>
    <row r="13" spans="1:19" ht="12.75">
      <c r="A13" s="12" t="s">
        <v>21</v>
      </c>
      <c r="B13" s="12" t="s">
        <v>22</v>
      </c>
      <c r="C13" s="13"/>
      <c r="D13" s="14"/>
      <c r="E13" s="14"/>
      <c r="F13" s="13">
        <v>314.48</v>
      </c>
      <c r="G13" s="13">
        <v>314.48</v>
      </c>
      <c r="H13" s="13">
        <v>52.98</v>
      </c>
      <c r="I13" s="13">
        <v>53</v>
      </c>
      <c r="J13" s="13">
        <v>208.5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</row>
    <row r="14" spans="1:19" ht="33.75">
      <c r="A14" s="12"/>
      <c r="B14" s="12"/>
      <c r="C14" s="13">
        <v>130000</v>
      </c>
      <c r="D14" s="14" t="s">
        <v>23</v>
      </c>
      <c r="E14" s="14" t="s">
        <v>24</v>
      </c>
      <c r="F14" s="13">
        <v>86.61</v>
      </c>
      <c r="G14" s="13">
        <v>86.61</v>
      </c>
      <c r="H14" s="13">
        <v>28.87</v>
      </c>
      <c r="I14" s="13">
        <v>28.87</v>
      </c>
      <c r="J14" s="13">
        <v>28.87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</row>
    <row r="15" spans="1:19" ht="22.5">
      <c r="A15" s="12"/>
      <c r="B15" s="12"/>
      <c r="C15" s="13">
        <v>90000</v>
      </c>
      <c r="D15" s="14" t="s">
        <v>25</v>
      </c>
      <c r="E15" s="14" t="s">
        <v>26</v>
      </c>
      <c r="F15" s="13">
        <v>22.32</v>
      </c>
      <c r="G15" s="13">
        <v>22.32</v>
      </c>
      <c r="H15" s="13">
        <v>7.44</v>
      </c>
      <c r="I15" s="13">
        <v>7.44</v>
      </c>
      <c r="J15" s="13">
        <v>7.44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</row>
    <row r="16" spans="1:19" ht="22.5">
      <c r="A16" s="12"/>
      <c r="B16" s="12"/>
      <c r="C16" s="13">
        <v>250000</v>
      </c>
      <c r="D16" s="14" t="s">
        <v>27</v>
      </c>
      <c r="E16" s="14" t="s">
        <v>28</v>
      </c>
      <c r="F16" s="13">
        <v>50.08</v>
      </c>
      <c r="G16" s="13">
        <v>50.08</v>
      </c>
      <c r="H16" s="13">
        <v>16.67</v>
      </c>
      <c r="I16" s="13">
        <v>16.69</v>
      </c>
      <c r="J16" s="13">
        <v>16.72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</row>
    <row r="17" spans="1:19" ht="22.5">
      <c r="A17" s="12"/>
      <c r="B17" s="12"/>
      <c r="C17" s="13">
        <v>828000</v>
      </c>
      <c r="D17" s="14" t="s">
        <v>29</v>
      </c>
      <c r="E17" s="14" t="s">
        <v>30</v>
      </c>
      <c r="F17" s="13">
        <v>155.47</v>
      </c>
      <c r="G17" s="13">
        <v>155.47</v>
      </c>
      <c r="H17" s="13">
        <v>0</v>
      </c>
      <c r="I17" s="13">
        <v>0</v>
      </c>
      <c r="J17" s="13">
        <v>155.47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</row>
    <row r="18" spans="1:19" ht="12.75">
      <c r="A18" s="12" t="s">
        <v>31</v>
      </c>
      <c r="B18" s="12" t="s">
        <v>32</v>
      </c>
      <c r="C18" s="13"/>
      <c r="D18" s="14"/>
      <c r="E18" s="14"/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ht="12.75">
      <c r="A19" s="12" t="s">
        <v>33</v>
      </c>
      <c r="B19" s="12" t="s">
        <v>34</v>
      </c>
      <c r="C19" s="13"/>
      <c r="D19" s="14"/>
      <c r="E19" s="14"/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</row>
    <row r="20" spans="1:19" ht="12.75">
      <c r="A20" s="12" t="s">
        <v>35</v>
      </c>
      <c r="B20" s="12" t="s">
        <v>36</v>
      </c>
      <c r="C20" s="13"/>
      <c r="D20" s="14"/>
      <c r="E20" s="14"/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ht="12.75">
      <c r="A21" s="12" t="s">
        <v>37</v>
      </c>
      <c r="B21" s="12" t="s">
        <v>38</v>
      </c>
      <c r="C21" s="13"/>
      <c r="D21" s="14"/>
      <c r="E21" s="14"/>
      <c r="F21" s="13">
        <v>383.43</v>
      </c>
      <c r="G21" s="13">
        <v>383.43</v>
      </c>
      <c r="H21" s="13">
        <v>127.81</v>
      </c>
      <c r="I21" s="13">
        <v>127.81</v>
      </c>
      <c r="J21" s="13">
        <v>127.81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</row>
    <row r="22" spans="1:19" ht="22.5">
      <c r="A22" s="12"/>
      <c r="B22" s="12"/>
      <c r="C22" s="13">
        <v>0</v>
      </c>
      <c r="D22" s="14" t="s">
        <v>39</v>
      </c>
      <c r="E22" s="14" t="s">
        <v>40</v>
      </c>
      <c r="F22" s="13">
        <v>56.61</v>
      </c>
      <c r="G22" s="13">
        <v>56.61</v>
      </c>
      <c r="H22" s="13">
        <v>18.87</v>
      </c>
      <c r="I22" s="13">
        <v>18.87</v>
      </c>
      <c r="J22" s="13">
        <v>18.87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</row>
    <row r="23" spans="1:19" ht="22.5">
      <c r="A23" s="12"/>
      <c r="B23" s="12"/>
      <c r="C23" s="13">
        <v>644444</v>
      </c>
      <c r="D23" s="14" t="s">
        <v>41</v>
      </c>
      <c r="E23" s="14" t="s">
        <v>42</v>
      </c>
      <c r="F23" s="13">
        <v>143.76</v>
      </c>
      <c r="G23" s="13">
        <v>143.76</v>
      </c>
      <c r="H23" s="13">
        <v>47.92</v>
      </c>
      <c r="I23" s="13">
        <v>47.92</v>
      </c>
      <c r="J23" s="13">
        <v>47.92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</row>
    <row r="24" spans="1:19" ht="22.5">
      <c r="A24" s="12"/>
      <c r="B24" s="12"/>
      <c r="C24" s="13">
        <v>379999.62</v>
      </c>
      <c r="D24" s="14" t="s">
        <v>43</v>
      </c>
      <c r="E24" s="14" t="s">
        <v>44</v>
      </c>
      <c r="F24" s="13">
        <v>89.64</v>
      </c>
      <c r="G24" s="13">
        <v>89.64</v>
      </c>
      <c r="H24" s="13">
        <v>29.88</v>
      </c>
      <c r="I24" s="13">
        <v>29.88</v>
      </c>
      <c r="J24" s="13">
        <v>29.88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ht="22.5">
      <c r="A25" s="12"/>
      <c r="B25" s="12"/>
      <c r="C25" s="13">
        <v>396000</v>
      </c>
      <c r="D25" s="14" t="s">
        <v>45</v>
      </c>
      <c r="E25" s="14" t="s">
        <v>46</v>
      </c>
      <c r="F25" s="13">
        <v>93.42</v>
      </c>
      <c r="G25" s="13">
        <v>93.42</v>
      </c>
      <c r="H25" s="13">
        <v>31.14</v>
      </c>
      <c r="I25" s="13">
        <v>31.14</v>
      </c>
      <c r="J25" s="13">
        <v>31.14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</row>
    <row r="26" spans="1:19" ht="22.5">
      <c r="A26" s="12" t="s">
        <v>47</v>
      </c>
      <c r="B26" s="12" t="s">
        <v>48</v>
      </c>
      <c r="C26" s="13"/>
      <c r="D26" s="14"/>
      <c r="E26" s="14"/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</row>
    <row r="27" spans="1:19" ht="22.5">
      <c r="A27" s="12" t="s">
        <v>49</v>
      </c>
      <c r="B27" s="12" t="s">
        <v>50</v>
      </c>
      <c r="C27" s="13"/>
      <c r="D27" s="14"/>
      <c r="E27" s="14"/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</row>
    <row r="28" spans="1:19" ht="33.75">
      <c r="A28" s="12" t="s">
        <v>51</v>
      </c>
      <c r="B28" s="12" t="s">
        <v>52</v>
      </c>
      <c r="C28" s="13"/>
      <c r="D28" s="14"/>
      <c r="E28" s="14"/>
      <c r="F28" s="13">
        <f>F30+F31</f>
        <v>16870.014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</row>
    <row r="29" spans="1:19" ht="22.5">
      <c r="A29" s="12"/>
      <c r="B29" s="12" t="s">
        <v>53</v>
      </c>
      <c r="C29" s="13"/>
      <c r="D29" s="14"/>
      <c r="E29" s="14"/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</row>
    <row r="30" spans="1:19" ht="12.75">
      <c r="A30" s="12" t="s">
        <v>54</v>
      </c>
      <c r="B30" s="12" t="s">
        <v>55</v>
      </c>
      <c r="C30" s="13"/>
      <c r="D30" s="14"/>
      <c r="E30" s="14"/>
      <c r="F30" s="13">
        <v>12957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</row>
    <row r="31" spans="1:19" ht="12.75">
      <c r="A31" s="12" t="s">
        <v>56</v>
      </c>
      <c r="B31" s="12" t="s">
        <v>57</v>
      </c>
      <c r="C31" s="13"/>
      <c r="D31" s="14"/>
      <c r="E31" s="14"/>
      <c r="F31" s="13">
        <f>F30*0.302</f>
        <v>3913.0139999999997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</row>
    <row r="32" spans="1:19" ht="12.75">
      <c r="A32" s="12" t="s">
        <v>58</v>
      </c>
      <c r="B32" s="12" t="s">
        <v>59</v>
      </c>
      <c r="C32" s="13"/>
      <c r="D32" s="14"/>
      <c r="E32" s="14"/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</row>
    <row r="33" spans="1:19" ht="12.75">
      <c r="A33" s="12" t="s">
        <v>60</v>
      </c>
      <c r="B33" s="12" t="s">
        <v>61</v>
      </c>
      <c r="C33" s="13"/>
      <c r="D33" s="14"/>
      <c r="E33" s="14"/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</row>
    <row r="34" spans="1:19" ht="12.75">
      <c r="A34" s="12" t="s">
        <v>62</v>
      </c>
      <c r="B34" s="12" t="s">
        <v>63</v>
      </c>
      <c r="C34" s="13"/>
      <c r="D34" s="14"/>
      <c r="E34" s="14"/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</row>
    <row r="35" spans="1:19" ht="12.75">
      <c r="A35" s="12" t="s">
        <v>64</v>
      </c>
      <c r="B35" s="12" t="s">
        <v>65</v>
      </c>
      <c r="C35" s="13"/>
      <c r="D35" s="14"/>
      <c r="E35" s="14"/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</row>
    <row r="36" spans="1:19" ht="12.75">
      <c r="A36" s="12"/>
      <c r="B36" s="12" t="s">
        <v>66</v>
      </c>
      <c r="C36" s="13"/>
      <c r="D36" s="14"/>
      <c r="E36" s="14"/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</row>
    <row r="37" spans="1:19" ht="12.75">
      <c r="A37" s="12" t="s">
        <v>67</v>
      </c>
      <c r="B37" s="12" t="s">
        <v>55</v>
      </c>
      <c r="C37" s="13"/>
      <c r="D37" s="14"/>
      <c r="E37" s="14"/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</row>
    <row r="38" spans="1:19" ht="12.75">
      <c r="A38" s="12" t="s">
        <v>68</v>
      </c>
      <c r="B38" s="12" t="s">
        <v>57</v>
      </c>
      <c r="C38" s="13"/>
      <c r="D38" s="14"/>
      <c r="E38" s="14"/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</row>
    <row r="39" spans="1:19" ht="12.75">
      <c r="A39" s="12" t="s">
        <v>69</v>
      </c>
      <c r="B39" s="12" t="s">
        <v>59</v>
      </c>
      <c r="C39" s="13"/>
      <c r="D39" s="14"/>
      <c r="E39" s="14"/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</row>
    <row r="40" spans="1:19" ht="12.75">
      <c r="A40" s="12" t="s">
        <v>70</v>
      </c>
      <c r="B40" s="12" t="s">
        <v>61</v>
      </c>
      <c r="C40" s="13"/>
      <c r="D40" s="14"/>
      <c r="E40" s="14"/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</row>
    <row r="41" spans="1:19" ht="12.75">
      <c r="A41" s="12" t="s">
        <v>71</v>
      </c>
      <c r="B41" s="12" t="s">
        <v>63</v>
      </c>
      <c r="C41" s="13"/>
      <c r="D41" s="14"/>
      <c r="E41" s="14"/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</row>
    <row r="42" spans="1:19" ht="12.75">
      <c r="A42" s="12" t="s">
        <v>72</v>
      </c>
      <c r="B42" s="12" t="s">
        <v>73</v>
      </c>
      <c r="C42" s="13"/>
      <c r="D42" s="14"/>
      <c r="E42" s="14"/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</row>
    <row r="43" spans="1:19" ht="12.75">
      <c r="A43" s="12" t="s">
        <v>74</v>
      </c>
      <c r="B43" s="12" t="s">
        <v>75</v>
      </c>
      <c r="C43" s="13"/>
      <c r="D43" s="14"/>
      <c r="E43" s="14"/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</row>
    <row r="44" spans="1:19" ht="12.75">
      <c r="A44" s="12" t="s">
        <v>76</v>
      </c>
      <c r="B44" s="12" t="s">
        <v>77</v>
      </c>
      <c r="C44" s="13"/>
      <c r="D44" s="14"/>
      <c r="E44" s="14"/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</row>
    <row r="45" spans="1:19" ht="33.75">
      <c r="A45" s="12" t="s">
        <v>78</v>
      </c>
      <c r="B45" s="12" t="s">
        <v>79</v>
      </c>
      <c r="C45" s="13"/>
      <c r="D45" s="14"/>
      <c r="E45" s="14"/>
      <c r="F45" s="13">
        <f>23645.29+F47+F48</f>
        <v>75127.94542</v>
      </c>
      <c r="G45" s="13">
        <v>23645.29</v>
      </c>
      <c r="H45" s="13">
        <v>19640.34</v>
      </c>
      <c r="I45" s="13">
        <v>3506.9</v>
      </c>
      <c r="J45" s="13">
        <v>498.05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</row>
    <row r="46" spans="1:19" ht="22.5">
      <c r="A46" s="12"/>
      <c r="B46" s="12" t="s">
        <v>80</v>
      </c>
      <c r="C46" s="13"/>
      <c r="D46" s="14"/>
      <c r="E46" s="14"/>
      <c r="F46" s="13">
        <v>2788.9</v>
      </c>
      <c r="G46" s="13">
        <v>2788.9</v>
      </c>
      <c r="H46" s="13">
        <v>727.1</v>
      </c>
      <c r="I46" s="13">
        <v>2041.99</v>
      </c>
      <c r="J46" s="13">
        <v>19.81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</row>
    <row r="47" spans="1:19" ht="12.75">
      <c r="A47" s="12" t="s">
        <v>81</v>
      </c>
      <c r="B47" s="12" t="s">
        <v>55</v>
      </c>
      <c r="C47" s="13"/>
      <c r="D47" s="14"/>
      <c r="E47" s="14"/>
      <c r="F47" s="13">
        <v>39541.21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</row>
    <row r="48" spans="1:19" ht="12.75">
      <c r="A48" s="12" t="s">
        <v>82</v>
      </c>
      <c r="B48" s="12" t="s">
        <v>57</v>
      </c>
      <c r="C48" s="13"/>
      <c r="D48" s="14"/>
      <c r="E48" s="14"/>
      <c r="F48" s="13">
        <f>F47*0.302</f>
        <v>11941.44542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</row>
    <row r="49" spans="1:19" ht="12.75">
      <c r="A49" s="12" t="s">
        <v>83</v>
      </c>
      <c r="B49" s="12" t="s">
        <v>59</v>
      </c>
      <c r="C49" s="13"/>
      <c r="D49" s="14"/>
      <c r="E49" s="14"/>
      <c r="F49" s="13">
        <v>2788.9</v>
      </c>
      <c r="G49" s="13">
        <v>2788.9</v>
      </c>
      <c r="H49" s="13">
        <v>727.1</v>
      </c>
      <c r="I49" s="13">
        <v>2041.99</v>
      </c>
      <c r="J49" s="13">
        <v>19.81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</row>
    <row r="50" spans="1:19" ht="22.5">
      <c r="A50" s="12"/>
      <c r="B50" s="12"/>
      <c r="C50" s="13">
        <v>100000</v>
      </c>
      <c r="D50" s="14" t="s">
        <v>84</v>
      </c>
      <c r="E50" s="14" t="s">
        <v>85</v>
      </c>
      <c r="F50" s="13">
        <v>134.31</v>
      </c>
      <c r="G50" s="13">
        <v>134.31</v>
      </c>
      <c r="H50" s="13">
        <v>93.38</v>
      </c>
      <c r="I50" s="13">
        <v>21.12</v>
      </c>
      <c r="J50" s="13">
        <v>19.81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</row>
    <row r="51" spans="1:19" ht="22.5">
      <c r="A51" s="12"/>
      <c r="B51" s="12"/>
      <c r="C51" s="13">
        <v>1627926.82</v>
      </c>
      <c r="D51" s="14" t="s">
        <v>86</v>
      </c>
      <c r="E51" s="14" t="s">
        <v>87</v>
      </c>
      <c r="F51" s="13">
        <v>2654.59</v>
      </c>
      <c r="G51" s="13">
        <v>2654.59</v>
      </c>
      <c r="H51" s="13">
        <v>633.72</v>
      </c>
      <c r="I51" s="13">
        <v>2020.87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</row>
    <row r="52" spans="1:19" ht="12.75">
      <c r="A52" s="12" t="s">
        <v>88</v>
      </c>
      <c r="B52" s="12" t="s">
        <v>61</v>
      </c>
      <c r="C52" s="13"/>
      <c r="D52" s="14"/>
      <c r="E52" s="14"/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</row>
    <row r="53" spans="1:19" ht="12.75">
      <c r="A53" s="12" t="s">
        <v>89</v>
      </c>
      <c r="B53" s="12" t="s">
        <v>63</v>
      </c>
      <c r="C53" s="13"/>
      <c r="D53" s="14"/>
      <c r="E53" s="14"/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</row>
    <row r="54" spans="1:19" ht="12.75">
      <c r="A54" s="12"/>
      <c r="B54" s="12" t="s">
        <v>90</v>
      </c>
      <c r="C54" s="13"/>
      <c r="D54" s="14"/>
      <c r="E54" s="14"/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</row>
    <row r="55" spans="1:19" ht="12.75">
      <c r="A55" s="12"/>
      <c r="B55" s="12" t="s">
        <v>91</v>
      </c>
      <c r="C55" s="13"/>
      <c r="D55" s="14"/>
      <c r="E55" s="14"/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</row>
    <row r="56" spans="1:19" ht="12.75">
      <c r="A56" s="12"/>
      <c r="B56" s="12" t="s">
        <v>92</v>
      </c>
      <c r="C56" s="13"/>
      <c r="D56" s="14"/>
      <c r="E56" s="14"/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</row>
    <row r="57" spans="1:19" ht="22.5">
      <c r="A57" s="12" t="s">
        <v>93</v>
      </c>
      <c r="B57" s="12" t="s">
        <v>94</v>
      </c>
      <c r="C57" s="13"/>
      <c r="D57" s="14"/>
      <c r="E57" s="14"/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</row>
    <row r="58" spans="1:19" ht="12.75">
      <c r="A58" s="12"/>
      <c r="B58" s="12" t="s">
        <v>95</v>
      </c>
      <c r="C58" s="13"/>
      <c r="D58" s="14"/>
      <c r="E58" s="14"/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</row>
    <row r="59" spans="1:19" ht="12.75">
      <c r="A59" s="12"/>
      <c r="B59" s="12" t="s">
        <v>55</v>
      </c>
      <c r="C59" s="13"/>
      <c r="D59" s="14"/>
      <c r="E59" s="14"/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</row>
    <row r="60" spans="1:19" ht="12.75">
      <c r="A60" s="12"/>
      <c r="B60" s="12" t="s">
        <v>57</v>
      </c>
      <c r="C60" s="13"/>
      <c r="D60" s="14"/>
      <c r="E60" s="14"/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</row>
    <row r="61" spans="1:19" ht="12.75">
      <c r="A61" s="12"/>
      <c r="B61" s="12" t="s">
        <v>96</v>
      </c>
      <c r="C61" s="13"/>
      <c r="D61" s="14"/>
      <c r="E61" s="14"/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</row>
    <row r="62" spans="1:19" ht="22.5">
      <c r="A62" s="12" t="s">
        <v>97</v>
      </c>
      <c r="B62" s="12" t="s">
        <v>98</v>
      </c>
      <c r="C62" s="13"/>
      <c r="D62" s="14"/>
      <c r="E62" s="14"/>
      <c r="F62" s="13">
        <v>20856.39</v>
      </c>
      <c r="G62" s="13">
        <v>20856.39</v>
      </c>
      <c r="H62" s="13">
        <v>18913.24</v>
      </c>
      <c r="I62" s="13">
        <v>1464.91</v>
      </c>
      <c r="J62" s="13">
        <v>478.24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</row>
    <row r="63" spans="1:19" ht="12.75">
      <c r="A63" s="12"/>
      <c r="B63" s="12" t="s">
        <v>95</v>
      </c>
      <c r="C63" s="13"/>
      <c r="D63" s="14"/>
      <c r="E63" s="14"/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</row>
    <row r="64" spans="1:19" ht="12.75">
      <c r="A64" s="12"/>
      <c r="B64" s="12" t="s">
        <v>55</v>
      </c>
      <c r="C64" s="13"/>
      <c r="D64" s="14"/>
      <c r="E64" s="14"/>
      <c r="F64" s="13">
        <v>16018.73</v>
      </c>
      <c r="G64" s="13">
        <v>16018.73</v>
      </c>
      <c r="H64" s="13">
        <v>14526.3</v>
      </c>
      <c r="I64" s="13">
        <v>1125.12</v>
      </c>
      <c r="J64" s="13">
        <v>367.31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</row>
    <row r="65" spans="1:19" ht="22.5">
      <c r="A65" s="12"/>
      <c r="B65" s="12"/>
      <c r="C65" s="13">
        <v>1035367.5</v>
      </c>
      <c r="D65" s="14" t="s">
        <v>99</v>
      </c>
      <c r="E65" s="14" t="s">
        <v>100</v>
      </c>
      <c r="F65" s="13">
        <v>8020.75</v>
      </c>
      <c r="G65" s="13">
        <v>8020.75</v>
      </c>
      <c r="H65" s="13">
        <v>8020.75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</row>
    <row r="66" spans="1:19" ht="22.5">
      <c r="A66" s="12"/>
      <c r="B66" s="12"/>
      <c r="C66" s="13">
        <v>838931.07</v>
      </c>
      <c r="D66" s="14" t="s">
        <v>101</v>
      </c>
      <c r="E66" s="14" t="s">
        <v>102</v>
      </c>
      <c r="F66" s="13">
        <v>3349.94</v>
      </c>
      <c r="G66" s="13">
        <v>3349.94</v>
      </c>
      <c r="H66" s="13">
        <v>1857.5</v>
      </c>
      <c r="I66" s="13">
        <v>1125.12</v>
      </c>
      <c r="J66" s="13">
        <v>367.31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</row>
    <row r="67" spans="1:19" ht="22.5">
      <c r="A67" s="12"/>
      <c r="B67" s="12"/>
      <c r="C67" s="13">
        <v>599998.7</v>
      </c>
      <c r="D67" s="14" t="s">
        <v>103</v>
      </c>
      <c r="E67" s="14" t="s">
        <v>100</v>
      </c>
      <c r="F67" s="13">
        <v>4648.05</v>
      </c>
      <c r="G67" s="13">
        <v>4648.05</v>
      </c>
      <c r="H67" s="13">
        <v>4648.05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</row>
    <row r="68" spans="1:19" ht="12.75">
      <c r="A68" s="12"/>
      <c r="B68" s="12" t="s">
        <v>57</v>
      </c>
      <c r="C68" s="13"/>
      <c r="D68" s="14"/>
      <c r="E68" s="14"/>
      <c r="F68" s="13">
        <v>4837.66</v>
      </c>
      <c r="G68" s="13">
        <v>4837.66</v>
      </c>
      <c r="H68" s="13">
        <v>4386.94</v>
      </c>
      <c r="I68" s="13">
        <v>339.79</v>
      </c>
      <c r="J68" s="13">
        <v>110.93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</row>
    <row r="69" spans="1:19" ht="22.5">
      <c r="A69" s="12"/>
      <c r="B69" s="12"/>
      <c r="C69" s="13">
        <v>1035367.5</v>
      </c>
      <c r="D69" s="14" t="s">
        <v>99</v>
      </c>
      <c r="E69" s="14" t="s">
        <v>100</v>
      </c>
      <c r="F69" s="13">
        <v>2422.27</v>
      </c>
      <c r="G69" s="13">
        <v>2422.27</v>
      </c>
      <c r="H69" s="13">
        <v>2422.27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</row>
    <row r="70" spans="1:19" ht="22.5">
      <c r="A70" s="12"/>
      <c r="B70" s="12"/>
      <c r="C70" s="13">
        <v>838931.07</v>
      </c>
      <c r="D70" s="14" t="s">
        <v>101</v>
      </c>
      <c r="E70" s="14" t="s">
        <v>102</v>
      </c>
      <c r="F70" s="13">
        <v>1011.68</v>
      </c>
      <c r="G70" s="13">
        <v>1011.68</v>
      </c>
      <c r="H70" s="13">
        <v>560.97</v>
      </c>
      <c r="I70" s="13">
        <v>339.79</v>
      </c>
      <c r="J70" s="13">
        <v>110.93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</row>
    <row r="71" spans="1:19" ht="22.5">
      <c r="A71" s="12"/>
      <c r="B71" s="12"/>
      <c r="C71" s="13">
        <v>599998.7</v>
      </c>
      <c r="D71" s="14" t="s">
        <v>103</v>
      </c>
      <c r="E71" s="14" t="s">
        <v>100</v>
      </c>
      <c r="F71" s="13">
        <v>1403.71</v>
      </c>
      <c r="G71" s="13">
        <v>1403.71</v>
      </c>
      <c r="H71" s="13">
        <v>1403.71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</row>
    <row r="72" spans="1:19" ht="12.75">
      <c r="A72" s="12"/>
      <c r="B72" s="12" t="s">
        <v>96</v>
      </c>
      <c r="C72" s="13"/>
      <c r="D72" s="14"/>
      <c r="E72" s="14"/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</row>
    <row r="73" spans="1:19" ht="22.5">
      <c r="A73" s="12" t="s">
        <v>104</v>
      </c>
      <c r="B73" s="12" t="s">
        <v>105</v>
      </c>
      <c r="C73" s="13"/>
      <c r="D73" s="14"/>
      <c r="E73" s="14"/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</row>
    <row r="74" spans="1:19" ht="22.5">
      <c r="A74" s="12" t="s">
        <v>106</v>
      </c>
      <c r="B74" s="12" t="s">
        <v>107</v>
      </c>
      <c r="C74" s="13"/>
      <c r="D74" s="14"/>
      <c r="E74" s="14"/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</row>
    <row r="75" spans="1:19" ht="22.5">
      <c r="A75" s="12" t="s">
        <v>108</v>
      </c>
      <c r="B75" s="12" t="s">
        <v>109</v>
      </c>
      <c r="C75" s="13"/>
      <c r="D75" s="14"/>
      <c r="E75" s="14"/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</row>
    <row r="76" spans="1:19" ht="12.75">
      <c r="A76" s="12" t="s">
        <v>110</v>
      </c>
      <c r="B76" s="12" t="s">
        <v>111</v>
      </c>
      <c r="C76" s="13"/>
      <c r="D76" s="14"/>
      <c r="E76" s="14"/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</row>
    <row r="77" spans="1:19" ht="22.5">
      <c r="A77" s="12" t="s">
        <v>112</v>
      </c>
      <c r="B77" s="12" t="s">
        <v>113</v>
      </c>
      <c r="C77" s="13"/>
      <c r="D77" s="14"/>
      <c r="E77" s="14"/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</row>
    <row r="78" spans="1:19" ht="12.75">
      <c r="A78" s="12" t="s">
        <v>114</v>
      </c>
      <c r="B78" s="12" t="s">
        <v>115</v>
      </c>
      <c r="C78" s="13"/>
      <c r="D78" s="14"/>
      <c r="E78" s="14"/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</row>
    <row r="79" spans="1:19" ht="12.75">
      <c r="A79" s="12" t="s">
        <v>116</v>
      </c>
      <c r="B79" s="12" t="s">
        <v>117</v>
      </c>
      <c r="C79" s="13"/>
      <c r="D79" s="14"/>
      <c r="E79" s="14"/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</row>
    <row r="80" spans="1:19" ht="22.5">
      <c r="A80" s="12" t="s">
        <v>118</v>
      </c>
      <c r="B80" s="12" t="s">
        <v>119</v>
      </c>
      <c r="C80" s="13"/>
      <c r="D80" s="14"/>
      <c r="E80" s="14"/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</row>
    <row r="81" spans="1:19" ht="22.5">
      <c r="A81" s="12" t="s">
        <v>120</v>
      </c>
      <c r="B81" s="12" t="s">
        <v>121</v>
      </c>
      <c r="C81" s="13"/>
      <c r="D81" s="14"/>
      <c r="E81" s="14"/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</row>
    <row r="82" spans="1:19" ht="22.5">
      <c r="A82" s="12" t="s">
        <v>122</v>
      </c>
      <c r="B82" s="12" t="s">
        <v>123</v>
      </c>
      <c r="C82" s="13"/>
      <c r="D82" s="14"/>
      <c r="E82" s="14"/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</row>
    <row r="83" spans="1:19" ht="33.75">
      <c r="A83" s="12" t="s">
        <v>124</v>
      </c>
      <c r="B83" s="12" t="s">
        <v>125</v>
      </c>
      <c r="C83" s="13"/>
      <c r="D83" s="14"/>
      <c r="E83" s="14"/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</row>
    <row r="84" spans="1:19" ht="12.75">
      <c r="A84" s="12" t="s">
        <v>126</v>
      </c>
      <c r="B84" s="12" t="s">
        <v>127</v>
      </c>
      <c r="C84" s="13"/>
      <c r="D84" s="14"/>
      <c r="E84" s="14"/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</row>
    <row r="85" spans="1:19" ht="22.5">
      <c r="A85" s="12" t="s">
        <v>128</v>
      </c>
      <c r="B85" s="12" t="s">
        <v>129</v>
      </c>
      <c r="C85" s="13"/>
      <c r="D85" s="14"/>
      <c r="E85" s="14"/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</row>
    <row r="86" spans="1:19" ht="45">
      <c r="A86" s="12" t="s">
        <v>130</v>
      </c>
      <c r="B86" s="12" t="s">
        <v>131</v>
      </c>
      <c r="C86" s="13"/>
      <c r="D86" s="14"/>
      <c r="E86" s="14"/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</row>
    <row r="87" spans="1:19" ht="22.5">
      <c r="A87" s="12" t="s">
        <v>132</v>
      </c>
      <c r="B87" s="12" t="s">
        <v>133</v>
      </c>
      <c r="C87" s="13"/>
      <c r="D87" s="14"/>
      <c r="E87" s="14"/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</row>
    <row r="88" spans="1:19" ht="67.5">
      <c r="A88" s="12" t="s">
        <v>134</v>
      </c>
      <c r="B88" s="12" t="s">
        <v>135</v>
      </c>
      <c r="C88" s="13"/>
      <c r="D88" s="14"/>
      <c r="E88" s="14"/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</row>
    <row r="89" spans="1:19" ht="33.75">
      <c r="A89" s="12" t="s">
        <v>136</v>
      </c>
      <c r="B89" s="12" t="s">
        <v>137</v>
      </c>
      <c r="C89" s="13"/>
      <c r="D89" s="14"/>
      <c r="E89" s="14"/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</row>
    <row r="90" spans="1:19" ht="33.75">
      <c r="A90" s="12" t="s">
        <v>138</v>
      </c>
      <c r="B90" s="12" t="s">
        <v>139</v>
      </c>
      <c r="C90" s="13"/>
      <c r="D90" s="14"/>
      <c r="E90" s="14"/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</row>
    <row r="91" spans="1:19" ht="22.5">
      <c r="A91" s="12" t="s">
        <v>140</v>
      </c>
      <c r="B91" s="12" t="s">
        <v>141</v>
      </c>
      <c r="C91" s="13"/>
      <c r="D91" s="14"/>
      <c r="E91" s="14"/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</row>
    <row r="92" spans="1:19" ht="12.75">
      <c r="A92" s="12" t="s">
        <v>142</v>
      </c>
      <c r="B92" s="12" t="s">
        <v>143</v>
      </c>
      <c r="C92" s="13"/>
      <c r="D92" s="14"/>
      <c r="E92" s="14"/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</row>
    <row r="93" spans="1:19" ht="22.5">
      <c r="A93" s="12" t="s">
        <v>144</v>
      </c>
      <c r="B93" s="12" t="s">
        <v>145</v>
      </c>
      <c r="C93" s="13"/>
      <c r="D93" s="14"/>
      <c r="E93" s="14"/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</row>
    <row r="94" spans="1:19" ht="22.5">
      <c r="A94" s="12" t="s">
        <v>146</v>
      </c>
      <c r="B94" s="12" t="s">
        <v>147</v>
      </c>
      <c r="C94" s="13"/>
      <c r="D94" s="14"/>
      <c r="E94" s="14"/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</row>
    <row r="95" spans="1:19" ht="33.75">
      <c r="A95" s="12" t="s">
        <v>148</v>
      </c>
      <c r="B95" s="12" t="s">
        <v>149</v>
      </c>
      <c r="C95" s="13"/>
      <c r="D95" s="14"/>
      <c r="E95" s="14"/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</row>
    <row r="96" spans="1:19" ht="12.75">
      <c r="A96" s="12" t="s">
        <v>150</v>
      </c>
      <c r="B96" s="12" t="s">
        <v>151</v>
      </c>
      <c r="C96" s="13"/>
      <c r="D96" s="14"/>
      <c r="E96" s="14"/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</row>
    <row r="97" spans="1:19" ht="22.5">
      <c r="A97" s="12" t="s">
        <v>152</v>
      </c>
      <c r="B97" s="12" t="s">
        <v>153</v>
      </c>
      <c r="C97" s="13"/>
      <c r="D97" s="14"/>
      <c r="E97" s="14"/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</row>
    <row r="98" spans="1:19" ht="22.5">
      <c r="A98" s="12" t="s">
        <v>154</v>
      </c>
      <c r="B98" s="12" t="s">
        <v>155</v>
      </c>
      <c r="C98" s="13"/>
      <c r="D98" s="14"/>
      <c r="E98" s="14"/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</row>
    <row r="99" spans="1:19" ht="45">
      <c r="A99" s="12" t="s">
        <v>156</v>
      </c>
      <c r="B99" s="12" t="s">
        <v>157</v>
      </c>
      <c r="C99" s="13"/>
      <c r="D99" s="14"/>
      <c r="E99" s="14"/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</row>
    <row r="100" spans="1:19" ht="45">
      <c r="A100" s="12" t="s">
        <v>158</v>
      </c>
      <c r="B100" s="12" t="s">
        <v>159</v>
      </c>
      <c r="C100" s="13"/>
      <c r="D100" s="14"/>
      <c r="E100" s="14"/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</row>
    <row r="101" spans="1:19" ht="33.75">
      <c r="A101" s="12" t="s">
        <v>160</v>
      </c>
      <c r="B101" s="12" t="s">
        <v>161</v>
      </c>
      <c r="C101" s="13"/>
      <c r="D101" s="14"/>
      <c r="E101" s="14"/>
      <c r="F101" s="13">
        <v>324.26</v>
      </c>
      <c r="G101" s="13">
        <v>324.26</v>
      </c>
      <c r="H101" s="13">
        <v>324.26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</row>
    <row r="102" spans="1:19" ht="12.75">
      <c r="A102" s="12" t="s">
        <v>162</v>
      </c>
      <c r="B102" s="12" t="s">
        <v>163</v>
      </c>
      <c r="C102" s="13"/>
      <c r="D102" s="14"/>
      <c r="E102" s="14"/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</row>
    <row r="103" spans="1:19" ht="33.75">
      <c r="A103" s="12" t="s">
        <v>164</v>
      </c>
      <c r="B103" s="12" t="s">
        <v>165</v>
      </c>
      <c r="C103" s="13"/>
      <c r="D103" s="14"/>
      <c r="E103" s="14"/>
      <c r="F103" s="13">
        <v>324.26</v>
      </c>
      <c r="G103" s="13">
        <v>324.26</v>
      </c>
      <c r="H103" s="13">
        <v>324.26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</row>
    <row r="104" spans="1:19" ht="22.5">
      <c r="A104" s="12"/>
      <c r="B104" s="12"/>
      <c r="C104" s="13">
        <v>89280</v>
      </c>
      <c r="D104" s="14" t="s">
        <v>166</v>
      </c>
      <c r="E104" s="14" t="s">
        <v>167</v>
      </c>
      <c r="F104" s="13">
        <v>324.26</v>
      </c>
      <c r="G104" s="13">
        <v>324.26</v>
      </c>
      <c r="H104" s="13">
        <v>324.26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</row>
    <row r="105" spans="1:19" ht="67.5">
      <c r="A105" s="12" t="s">
        <v>168</v>
      </c>
      <c r="B105" s="12" t="s">
        <v>169</v>
      </c>
      <c r="C105" s="13"/>
      <c r="D105" s="14"/>
      <c r="E105" s="14"/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</row>
    <row r="106" spans="1:19" ht="33.75">
      <c r="A106" s="12" t="s">
        <v>170</v>
      </c>
      <c r="B106" s="12" t="s">
        <v>171</v>
      </c>
      <c r="C106" s="13"/>
      <c r="D106" s="14"/>
      <c r="E106" s="14"/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</row>
    <row r="107" spans="1:19" ht="45">
      <c r="A107" s="12" t="s">
        <v>172</v>
      </c>
      <c r="B107" s="12" t="s">
        <v>173</v>
      </c>
      <c r="C107" s="13"/>
      <c r="D107" s="14"/>
      <c r="E107" s="14"/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</row>
    <row r="108" spans="1:19" ht="12.75">
      <c r="A108" s="12" t="s">
        <v>174</v>
      </c>
      <c r="B108" s="12" t="s">
        <v>175</v>
      </c>
      <c r="C108" s="13"/>
      <c r="D108" s="14"/>
      <c r="E108" s="14"/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</row>
    <row r="109" spans="1:19" ht="12.75">
      <c r="A109" s="12" t="s">
        <v>176</v>
      </c>
      <c r="B109" s="12" t="s">
        <v>177</v>
      </c>
      <c r="C109" s="13"/>
      <c r="D109" s="14"/>
      <c r="E109" s="14"/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</row>
    <row r="110" spans="1:19" ht="22.5">
      <c r="A110" s="12" t="s">
        <v>178</v>
      </c>
      <c r="B110" s="12" t="s">
        <v>179</v>
      </c>
      <c r="C110" s="13"/>
      <c r="D110" s="14"/>
      <c r="E110" s="14"/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</row>
    <row r="111" spans="1:19" ht="12.75">
      <c r="A111" s="12" t="s">
        <v>180</v>
      </c>
      <c r="B111" s="12" t="s">
        <v>181</v>
      </c>
      <c r="C111" s="13"/>
      <c r="D111" s="14"/>
      <c r="E111" s="14"/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</row>
    <row r="112" spans="1:19" ht="45">
      <c r="A112" s="12" t="s">
        <v>182</v>
      </c>
      <c r="B112" s="12" t="s">
        <v>183</v>
      </c>
      <c r="C112" s="13"/>
      <c r="D112" s="14"/>
      <c r="E112" s="14"/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</row>
    <row r="113" spans="1:19" ht="22.5">
      <c r="A113" s="12" t="s">
        <v>184</v>
      </c>
      <c r="B113" s="12" t="s">
        <v>185</v>
      </c>
      <c r="C113" s="13"/>
      <c r="D113" s="14"/>
      <c r="E113" s="14"/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</row>
    <row r="114" spans="1:19" ht="22.5">
      <c r="A114" s="12" t="s">
        <v>186</v>
      </c>
      <c r="B114" s="12" t="s">
        <v>187</v>
      </c>
      <c r="C114" s="13"/>
      <c r="D114" s="14"/>
      <c r="E114" s="14"/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</row>
    <row r="115" spans="1:19" ht="22.5">
      <c r="A115" s="12" t="s">
        <v>188</v>
      </c>
      <c r="B115" s="12" t="s">
        <v>189</v>
      </c>
      <c r="C115" s="13"/>
      <c r="D115" s="14"/>
      <c r="E115" s="14"/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</row>
    <row r="116" spans="1:19" ht="45">
      <c r="A116" s="12" t="s">
        <v>190</v>
      </c>
      <c r="B116" s="12" t="s">
        <v>191</v>
      </c>
      <c r="C116" s="13"/>
      <c r="D116" s="14"/>
      <c r="E116" s="14"/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</row>
    <row r="117" spans="1:19" ht="45">
      <c r="A117" s="12" t="s">
        <v>192</v>
      </c>
      <c r="B117" s="12" t="s">
        <v>193</v>
      </c>
      <c r="C117" s="13"/>
      <c r="D117" s="14"/>
      <c r="E117" s="14"/>
      <c r="F117" s="13">
        <v>1964.02</v>
      </c>
      <c r="G117" s="13">
        <v>1964.02</v>
      </c>
      <c r="H117" s="13">
        <v>1239.54</v>
      </c>
      <c r="I117" s="13">
        <v>367.9</v>
      </c>
      <c r="J117" s="13">
        <v>356.58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</row>
    <row r="118" spans="1:19" ht="12.75">
      <c r="A118" s="12" t="s">
        <v>194</v>
      </c>
      <c r="B118" s="12" t="s">
        <v>195</v>
      </c>
      <c r="C118" s="13"/>
      <c r="D118" s="14"/>
      <c r="E118" s="14"/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</row>
    <row r="119" spans="1:19" ht="12.75">
      <c r="A119" s="12" t="s">
        <v>196</v>
      </c>
      <c r="B119" s="12" t="s">
        <v>197</v>
      </c>
      <c r="C119" s="13"/>
      <c r="D119" s="14"/>
      <c r="E119" s="14"/>
      <c r="F119" s="13">
        <v>1964.02</v>
      </c>
      <c r="G119" s="13">
        <v>1964.02</v>
      </c>
      <c r="H119" s="13">
        <v>1239.54</v>
      </c>
      <c r="I119" s="13">
        <v>367.9</v>
      </c>
      <c r="J119" s="13">
        <v>356.58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</row>
    <row r="120" spans="1:19" ht="22.5">
      <c r="A120" s="12"/>
      <c r="B120" s="12"/>
      <c r="C120" s="13">
        <v>14439615.36</v>
      </c>
      <c r="D120" s="14" t="s">
        <v>198</v>
      </c>
      <c r="E120" s="14" t="s">
        <v>199</v>
      </c>
      <c r="F120" s="13">
        <v>1964.02</v>
      </c>
      <c r="G120" s="13">
        <v>1964.02</v>
      </c>
      <c r="H120" s="13">
        <v>1239.54</v>
      </c>
      <c r="I120" s="13">
        <v>367.9</v>
      </c>
      <c r="J120" s="13">
        <v>356.58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</row>
    <row r="121" spans="1:19" ht="22.5">
      <c r="A121" s="12" t="s">
        <v>200</v>
      </c>
      <c r="B121" s="12" t="s">
        <v>201</v>
      </c>
      <c r="C121" s="13"/>
      <c r="D121" s="14"/>
      <c r="E121" s="14"/>
      <c r="F121" s="13">
        <f>F122+F126</f>
        <v>3469.87</v>
      </c>
      <c r="G121" s="13">
        <v>3469.87</v>
      </c>
      <c r="H121" s="13">
        <v>1327.39</v>
      </c>
      <c r="I121" s="13">
        <v>993.55</v>
      </c>
      <c r="J121" s="13">
        <v>1148.93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</row>
    <row r="122" spans="1:19" ht="12.75">
      <c r="A122" s="12" t="s">
        <v>202</v>
      </c>
      <c r="B122" s="12" t="s">
        <v>203</v>
      </c>
      <c r="C122" s="13"/>
      <c r="D122" s="14"/>
      <c r="E122" s="14"/>
      <c r="F122" s="13">
        <f>2081.92+520.48</f>
        <v>2602.4</v>
      </c>
      <c r="G122" s="13">
        <v>2081.92</v>
      </c>
      <c r="H122" s="13">
        <v>796.43</v>
      </c>
      <c r="I122" s="13">
        <v>596.13</v>
      </c>
      <c r="J122" s="13">
        <v>689.36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</row>
    <row r="123" spans="1:19" ht="12.75">
      <c r="A123" s="12"/>
      <c r="B123" s="12"/>
      <c r="C123" s="13">
        <v>1400000</v>
      </c>
      <c r="D123" s="14" t="s">
        <v>204</v>
      </c>
      <c r="E123" s="14" t="s">
        <v>205</v>
      </c>
      <c r="F123" s="13">
        <v>2602.4</v>
      </c>
      <c r="G123" s="13">
        <v>2081.92</v>
      </c>
      <c r="H123" s="13">
        <v>796.43</v>
      </c>
      <c r="I123" s="13">
        <v>596.13</v>
      </c>
      <c r="J123" s="13">
        <v>689.36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</row>
    <row r="124" spans="1:19" ht="12.75">
      <c r="A124" s="12" t="s">
        <v>206</v>
      </c>
      <c r="B124" s="12" t="s">
        <v>207</v>
      </c>
      <c r="C124" s="13"/>
      <c r="D124" s="14"/>
      <c r="E124" s="14"/>
      <c r="F124" s="13">
        <v>0</v>
      </c>
      <c r="G124" s="13">
        <v>520.48</v>
      </c>
      <c r="H124" s="13">
        <v>199.11</v>
      </c>
      <c r="I124" s="13">
        <v>149.03</v>
      </c>
      <c r="J124" s="13">
        <v>172.34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</row>
    <row r="125" spans="1:19" ht="12.75">
      <c r="A125" s="12"/>
      <c r="B125" s="12"/>
      <c r="C125" s="13">
        <v>1400000</v>
      </c>
      <c r="D125" s="14" t="s">
        <v>204</v>
      </c>
      <c r="E125" s="14" t="s">
        <v>205</v>
      </c>
      <c r="F125" s="13">
        <v>0</v>
      </c>
      <c r="G125" s="13">
        <v>520.48</v>
      </c>
      <c r="H125" s="13">
        <v>199.11</v>
      </c>
      <c r="I125" s="13">
        <v>149.03</v>
      </c>
      <c r="J125" s="13">
        <v>172.34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</row>
    <row r="126" spans="1:19" ht="12.75">
      <c r="A126" s="12" t="s">
        <v>208</v>
      </c>
      <c r="B126" s="12" t="s">
        <v>209</v>
      </c>
      <c r="C126" s="13"/>
      <c r="D126" s="14"/>
      <c r="E126" s="14"/>
      <c r="F126" s="13">
        <v>867.47</v>
      </c>
      <c r="G126" s="13">
        <v>867.47</v>
      </c>
      <c r="H126" s="13">
        <v>331.85</v>
      </c>
      <c r="I126" s="13">
        <v>248.39</v>
      </c>
      <c r="J126" s="13">
        <v>287.23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</row>
    <row r="127" spans="1:19" ht="12.75">
      <c r="A127" s="12"/>
      <c r="B127" s="12"/>
      <c r="C127" s="13">
        <v>1400000</v>
      </c>
      <c r="D127" s="14" t="s">
        <v>204</v>
      </c>
      <c r="E127" s="14" t="s">
        <v>205</v>
      </c>
      <c r="F127" s="13">
        <v>867.47</v>
      </c>
      <c r="G127" s="13">
        <v>867.47</v>
      </c>
      <c r="H127" s="13">
        <v>331.85</v>
      </c>
      <c r="I127" s="13">
        <v>248.39</v>
      </c>
      <c r="J127" s="13">
        <v>287.23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</row>
    <row r="128" spans="1:19" ht="22.5">
      <c r="A128" s="12" t="s">
        <v>210</v>
      </c>
      <c r="B128" s="12" t="s">
        <v>211</v>
      </c>
      <c r="C128" s="13"/>
      <c r="D128" s="14"/>
      <c r="E128" s="14"/>
      <c r="F128" s="13">
        <v>984.93</v>
      </c>
      <c r="G128" s="13">
        <v>984.93</v>
      </c>
      <c r="H128" s="13">
        <v>290.21</v>
      </c>
      <c r="I128" s="13">
        <v>315.59</v>
      </c>
      <c r="J128" s="13">
        <v>379.13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</row>
    <row r="129" spans="1:19" ht="12.75">
      <c r="A129" s="12" t="s">
        <v>212</v>
      </c>
      <c r="B129" s="12" t="s">
        <v>213</v>
      </c>
      <c r="C129" s="13"/>
      <c r="D129" s="14"/>
      <c r="E129" s="14"/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</row>
    <row r="130" spans="1:19" ht="12.75">
      <c r="A130" s="12" t="s">
        <v>214</v>
      </c>
      <c r="B130" s="12" t="s">
        <v>215</v>
      </c>
      <c r="C130" s="13"/>
      <c r="D130" s="14"/>
      <c r="E130" s="14"/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</row>
    <row r="131" spans="1:19" ht="12.75">
      <c r="A131" s="12" t="s">
        <v>216</v>
      </c>
      <c r="B131" s="12" t="s">
        <v>217</v>
      </c>
      <c r="C131" s="13"/>
      <c r="D131" s="14"/>
      <c r="E131" s="14"/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</row>
    <row r="132" spans="1:19" ht="12.75">
      <c r="A132" s="12" t="s">
        <v>218</v>
      </c>
      <c r="B132" s="12" t="s">
        <v>219</v>
      </c>
      <c r="C132" s="13"/>
      <c r="D132" s="14"/>
      <c r="E132" s="14"/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</row>
    <row r="133" spans="1:19" ht="22.5">
      <c r="A133" s="12" t="s">
        <v>220</v>
      </c>
      <c r="B133" s="12" t="s">
        <v>221</v>
      </c>
      <c r="C133" s="13"/>
      <c r="D133" s="14"/>
      <c r="E133" s="14"/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</row>
    <row r="134" spans="1:19" ht="12.75">
      <c r="A134" s="12" t="s">
        <v>222</v>
      </c>
      <c r="B134" s="12" t="s">
        <v>223</v>
      </c>
      <c r="C134" s="13"/>
      <c r="D134" s="14"/>
      <c r="E134" s="14"/>
      <c r="F134" s="13">
        <v>984.93</v>
      </c>
      <c r="G134" s="13">
        <v>984.93</v>
      </c>
      <c r="H134" s="13">
        <v>290.21</v>
      </c>
      <c r="I134" s="13">
        <v>315.59</v>
      </c>
      <c r="J134" s="13">
        <v>379.13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</row>
    <row r="135" spans="1:19" ht="22.5">
      <c r="A135" s="12"/>
      <c r="B135" s="12"/>
      <c r="C135" s="13">
        <v>0</v>
      </c>
      <c r="D135" s="14" t="s">
        <v>224</v>
      </c>
      <c r="E135" s="14" t="s">
        <v>225</v>
      </c>
      <c r="F135" s="13">
        <v>984.93</v>
      </c>
      <c r="G135" s="13">
        <v>984.93</v>
      </c>
      <c r="H135" s="13">
        <v>290.21</v>
      </c>
      <c r="I135" s="13">
        <v>315.59</v>
      </c>
      <c r="J135" s="13">
        <v>379.13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</row>
    <row r="136" spans="1:19" ht="22.5">
      <c r="A136" s="12" t="s">
        <v>226</v>
      </c>
      <c r="B136" s="12" t="s">
        <v>227</v>
      </c>
      <c r="C136" s="13"/>
      <c r="D136" s="14"/>
      <c r="E136" s="14"/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</row>
    <row r="137" spans="1:19" ht="12.75">
      <c r="A137" s="12" t="s">
        <v>228</v>
      </c>
      <c r="B137" s="12" t="s">
        <v>229</v>
      </c>
      <c r="C137" s="13"/>
      <c r="D137" s="14"/>
      <c r="E137" s="14"/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</row>
    <row r="138" spans="1:19" ht="12.75">
      <c r="A138" s="12" t="s">
        <v>230</v>
      </c>
      <c r="B138" s="12" t="s">
        <v>231</v>
      </c>
      <c r="C138" s="13"/>
      <c r="D138" s="14"/>
      <c r="E138" s="14"/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</row>
    <row r="139" spans="1:19" ht="12.75">
      <c r="A139" s="12" t="s">
        <v>232</v>
      </c>
      <c r="B139" s="12" t="s">
        <v>233</v>
      </c>
      <c r="C139" s="13"/>
      <c r="D139" s="14"/>
      <c r="E139" s="14"/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</row>
    <row r="140" spans="1:19" ht="22.5">
      <c r="A140" s="12" t="s">
        <v>234</v>
      </c>
      <c r="B140" s="12" t="s">
        <v>235</v>
      </c>
      <c r="C140" s="13"/>
      <c r="D140" s="14"/>
      <c r="E140" s="14"/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</row>
    <row r="141" spans="1:19" ht="45">
      <c r="A141" s="12" t="s">
        <v>236</v>
      </c>
      <c r="B141" s="12" t="s">
        <v>237</v>
      </c>
      <c r="C141" s="13"/>
      <c r="D141" s="14"/>
      <c r="E141" s="14"/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</row>
    <row r="146" spans="1:5" ht="12.75">
      <c r="A146" s="16" t="s">
        <v>238</v>
      </c>
      <c r="E146" s="17" t="s">
        <v>240</v>
      </c>
    </row>
    <row r="148" ht="12.75">
      <c r="A148" s="16"/>
    </row>
    <row r="149" ht="12.75">
      <c r="A149" s="18" t="s">
        <v>241</v>
      </c>
    </row>
    <row r="150" ht="12.75">
      <c r="A150" s="16"/>
    </row>
  </sheetData>
  <sheetProtection/>
  <mergeCells count="11">
    <mergeCell ref="G5:S5"/>
    <mergeCell ref="A1:S1"/>
    <mergeCell ref="A2:S2"/>
    <mergeCell ref="H3:S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2777777777777778" right="0.2777777777777778" top="0.2777777777777778" bottom="0.277777777777777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2021-06-17T07:54:02Z</dcterms:created>
  <dcterms:modified xsi:type="dcterms:W3CDTF">2021-06-17T07:55:16Z</dcterms:modified>
  <cp:category/>
  <cp:version/>
  <cp:contentType/>
  <cp:contentStatus/>
</cp:coreProperties>
</file>